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199.2024 - COLETA DE RESIDUOS 2 LOTES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25" i="1"/>
  <c r="H16" i="1"/>
  <c r="H15" i="1"/>
  <c r="H14" i="1"/>
  <c r="H30" i="1"/>
  <c r="I34" i="1" l="1"/>
  <c r="I33" i="1"/>
  <c r="I30" i="1"/>
  <c r="H34" i="1"/>
  <c r="H31" i="1"/>
  <c r="G33" i="1"/>
  <c r="G32" i="1"/>
  <c r="G31" i="1"/>
  <c r="G30" i="1"/>
  <c r="I24" i="1"/>
  <c r="I23" i="1"/>
  <c r="I21" i="1"/>
  <c r="H24" i="1"/>
  <c r="H23" i="1"/>
  <c r="H22" i="1"/>
  <c r="H21" i="1"/>
  <c r="G24" i="1"/>
  <c r="G23" i="1"/>
  <c r="G22" i="1"/>
  <c r="G21" i="1"/>
  <c r="I18" i="1"/>
  <c r="I17" i="1"/>
  <c r="I16" i="1"/>
  <c r="I14" i="1"/>
  <c r="H18" i="1"/>
  <c r="G17" i="1"/>
  <c r="G16" i="1"/>
  <c r="G15" i="1"/>
  <c r="G14" i="1"/>
  <c r="G7" i="1"/>
  <c r="H7" i="1"/>
  <c r="I7" i="1"/>
  <c r="D33" i="1" l="1"/>
  <c r="D32" i="1"/>
  <c r="D31" i="1"/>
  <c r="D30" i="1"/>
  <c r="I22" i="1"/>
  <c r="I25" i="1" l="1"/>
  <c r="I31" i="1"/>
  <c r="I32" i="1"/>
  <c r="I15" i="1" l="1"/>
  <c r="H17" i="1"/>
  <c r="G8" i="1"/>
  <c r="H8" i="1" s="1"/>
  <c r="I8" i="1" s="1"/>
  <c r="G9" i="1"/>
  <c r="H9" i="1" s="1"/>
  <c r="I9" i="1" s="1"/>
  <c r="G10" i="1"/>
  <c r="H10" i="1" s="1"/>
  <c r="I10" i="1" s="1"/>
  <c r="H11" i="1" l="1"/>
  <c r="I11" i="1"/>
</calcChain>
</file>

<file path=xl/sharedStrings.xml><?xml version="1.0" encoding="utf-8"?>
<sst xmlns="http://schemas.openxmlformats.org/spreadsheetml/2006/main" count="55" uniqueCount="19">
  <si>
    <t>CLASSE DE RESÍDUO</t>
  </si>
  <si>
    <t>ESTIMATIVA DE RESÍDUO - MENSAL (LITROS)</t>
  </si>
  <si>
    <t>Custo unitário Coleta e Transporte (C)</t>
  </si>
  <si>
    <t>Custo unitário Tratamento (T)* ou Disposição Final (D)**</t>
  </si>
  <si>
    <t>Custo unitário por Resíduo (C+T) ou (C+D)</t>
  </si>
  <si>
    <t>CUSTO MENSAL TOTAL</t>
  </si>
  <si>
    <t>CUSTO TOTAL ANUAL</t>
  </si>
  <si>
    <t>Grupos A e E</t>
  </si>
  <si>
    <t>Grupo B</t>
  </si>
  <si>
    <t>Grupo D</t>
  </si>
  <si>
    <t>Lâmpadas</t>
  </si>
  <si>
    <t>TOTAL</t>
  </si>
  <si>
    <t xml:space="preserve">CUSTO TOTAL DO LOTE </t>
  </si>
  <si>
    <t>PROCESSO SEI-080002/000199/2024</t>
  </si>
  <si>
    <t>HTO BAIXADA</t>
  </si>
  <si>
    <t xml:space="preserve">HERCRUZ </t>
  </si>
  <si>
    <t>HEGV</t>
  </si>
  <si>
    <t>CUSTO UNITÁRIO - UNIDADE LOTE I</t>
  </si>
  <si>
    <t>TOTAL DO LOTE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</si>
</sst>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left" vertical="top" wrapText="1"/>
    </xf>
    <xf numFmtId="44" fontId="4" fillId="3" borderId="5" xfId="1" applyFont="1" applyFill="1" applyBorder="1" applyAlignment="1">
      <alignment horizontal="left" vertical="center" wrapText="1"/>
    </xf>
    <xf numFmtId="44" fontId="4" fillId="2" borderId="5" xfId="1" applyFont="1" applyFill="1" applyBorder="1" applyAlignment="1">
      <alignment vertical="top" wrapText="1"/>
    </xf>
    <xf numFmtId="44" fontId="4" fillId="2" borderId="5" xfId="0" applyNumberFormat="1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left" vertical="top" wrapText="1"/>
    </xf>
    <xf numFmtId="44" fontId="4" fillId="5" borderId="5" xfId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3" fontId="4" fillId="3" borderId="5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zoomScaleNormal="100" workbookViewId="0">
      <selection activeCell="H34" sqref="H34"/>
    </sheetView>
  </sheetViews>
  <sheetFormatPr defaultRowHeight="15" x14ac:dyDescent="0.25"/>
  <cols>
    <col min="1" max="1" width="4" customWidth="1"/>
    <col min="2" max="2" width="14.42578125" customWidth="1"/>
    <col min="3" max="3" width="21.7109375" customWidth="1"/>
    <col min="4" max="4" width="23.5703125" customWidth="1"/>
    <col min="5" max="5" width="19.42578125" customWidth="1"/>
    <col min="6" max="6" width="25.85546875" customWidth="1"/>
    <col min="7" max="9" width="21.140625" customWidth="1"/>
  </cols>
  <sheetData>
    <row r="1" spans="2:9" ht="15.75" thickBot="1" x14ac:dyDescent="0.3"/>
    <row r="2" spans="2:9" ht="30.75" customHeight="1" thickBot="1" x14ac:dyDescent="0.3">
      <c r="B2" s="21" t="s">
        <v>13</v>
      </c>
      <c r="C2" s="22"/>
      <c r="D2" s="22"/>
      <c r="E2" s="22"/>
      <c r="F2" s="22"/>
      <c r="G2" s="22"/>
      <c r="H2" s="22"/>
      <c r="I2" s="23"/>
    </row>
    <row r="3" spans="2:9" ht="15.75" thickBot="1" x14ac:dyDescent="0.3"/>
    <row r="4" spans="2:9" ht="24" customHeight="1" thickBot="1" x14ac:dyDescent="0.3">
      <c r="B4" s="24" t="s">
        <v>17</v>
      </c>
      <c r="C4" s="25"/>
      <c r="D4" s="25"/>
      <c r="E4" s="25"/>
      <c r="F4" s="25"/>
      <c r="G4" s="25"/>
      <c r="H4" s="25"/>
      <c r="I4" s="26"/>
    </row>
    <row r="5" spans="2:9" ht="12" customHeight="1" thickBot="1" x14ac:dyDescent="0.3">
      <c r="B5" s="1"/>
      <c r="C5" s="2"/>
      <c r="D5" s="2"/>
      <c r="E5" s="2"/>
      <c r="F5" s="2"/>
      <c r="G5" s="2"/>
      <c r="H5" s="2"/>
      <c r="I5" s="2"/>
    </row>
    <row r="6" spans="2:9" ht="48" thickBot="1" x14ac:dyDescent="0.3">
      <c r="B6" s="27" t="s">
        <v>14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</row>
    <row r="7" spans="2:9" ht="16.5" thickBot="1" x14ac:dyDescent="0.3">
      <c r="B7" s="28"/>
      <c r="C7" s="4" t="s">
        <v>7</v>
      </c>
      <c r="D7" s="5">
        <v>115200</v>
      </c>
      <c r="E7" s="6"/>
      <c r="F7" s="6"/>
      <c r="G7" s="6">
        <f>E7+F7</f>
        <v>0</v>
      </c>
      <c r="H7" s="7">
        <f>G7*D7</f>
        <v>0</v>
      </c>
      <c r="I7" s="8">
        <f>H7*12</f>
        <v>0</v>
      </c>
    </row>
    <row r="8" spans="2:9" ht="16.5" thickBot="1" x14ac:dyDescent="0.3">
      <c r="B8" s="28"/>
      <c r="C8" s="4" t="s">
        <v>8</v>
      </c>
      <c r="D8" s="5">
        <v>6000</v>
      </c>
      <c r="E8" s="6"/>
      <c r="F8" s="6"/>
      <c r="G8" s="6">
        <f t="shared" ref="G8:G10" si="0">E8+F8</f>
        <v>0</v>
      </c>
      <c r="H8" s="7">
        <f t="shared" ref="H8:H10" si="1">G8*D8</f>
        <v>0</v>
      </c>
      <c r="I8" s="8">
        <f>H8*12</f>
        <v>0</v>
      </c>
    </row>
    <row r="9" spans="2:9" ht="16.5" thickBot="1" x14ac:dyDescent="0.3">
      <c r="B9" s="28"/>
      <c r="C9" s="4" t="s">
        <v>9</v>
      </c>
      <c r="D9" s="5">
        <v>201600</v>
      </c>
      <c r="E9" s="6"/>
      <c r="F9" s="6"/>
      <c r="G9" s="6">
        <f t="shared" si="0"/>
        <v>0</v>
      </c>
      <c r="H9" s="7">
        <f t="shared" si="1"/>
        <v>0</v>
      </c>
      <c r="I9" s="8">
        <f>H9*12</f>
        <v>0</v>
      </c>
    </row>
    <row r="10" spans="2:9" ht="16.5" thickBot="1" x14ac:dyDescent="0.3">
      <c r="B10" s="28"/>
      <c r="C10" s="4" t="s">
        <v>10</v>
      </c>
      <c r="D10" s="4">
        <v>50</v>
      </c>
      <c r="E10" s="6"/>
      <c r="F10" s="6"/>
      <c r="G10" s="6">
        <f t="shared" si="0"/>
        <v>0</v>
      </c>
      <c r="H10" s="7">
        <f t="shared" si="1"/>
        <v>0</v>
      </c>
      <c r="I10" s="8">
        <f t="shared" ref="I10" si="2">H10*12</f>
        <v>0</v>
      </c>
    </row>
    <row r="11" spans="2:9" ht="27" customHeight="1" thickBot="1" x14ac:dyDescent="0.3">
      <c r="B11" s="29"/>
      <c r="C11" s="30" t="s">
        <v>11</v>
      </c>
      <c r="D11" s="31"/>
      <c r="E11" s="31"/>
      <c r="F11" s="31"/>
      <c r="G11" s="32"/>
      <c r="H11" s="9">
        <f>SUM(H7:H10)</f>
        <v>0</v>
      </c>
      <c r="I11" s="9">
        <f>SUM(I7:I10)</f>
        <v>0</v>
      </c>
    </row>
    <row r="12" spans="2:9" ht="15.75" thickBot="1" x14ac:dyDescent="0.3"/>
    <row r="13" spans="2:9" ht="48" thickBot="1" x14ac:dyDescent="0.3">
      <c r="B13" s="27" t="s">
        <v>15</v>
      </c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3" t="s">
        <v>6</v>
      </c>
    </row>
    <row r="14" spans="2:9" ht="16.5" thickBot="1" x14ac:dyDescent="0.3">
      <c r="B14" s="28"/>
      <c r="C14" s="19" t="s">
        <v>7</v>
      </c>
      <c r="D14" s="20">
        <v>67020</v>
      </c>
      <c r="E14" s="7"/>
      <c r="F14" s="7"/>
      <c r="G14" s="6">
        <f>E14+F14</f>
        <v>0</v>
      </c>
      <c r="H14" s="7">
        <f>G14*D14</f>
        <v>0</v>
      </c>
      <c r="I14" s="7">
        <f>H14*12</f>
        <v>0</v>
      </c>
    </row>
    <row r="15" spans="2:9" ht="16.5" thickBot="1" x14ac:dyDescent="0.3">
      <c r="B15" s="28"/>
      <c r="C15" s="19" t="s">
        <v>8</v>
      </c>
      <c r="D15" s="20">
        <v>10020</v>
      </c>
      <c r="E15" s="7"/>
      <c r="F15" s="7"/>
      <c r="G15" s="6">
        <f>E15+F15</f>
        <v>0</v>
      </c>
      <c r="H15" s="7">
        <f>G15*D15</f>
        <v>0</v>
      </c>
      <c r="I15" s="7">
        <f t="shared" ref="I15" si="3">H15*12</f>
        <v>0</v>
      </c>
    </row>
    <row r="16" spans="2:9" ht="16.5" thickBot="1" x14ac:dyDescent="0.3">
      <c r="B16" s="28"/>
      <c r="C16" s="19" t="s">
        <v>9</v>
      </c>
      <c r="D16" s="20">
        <v>406080</v>
      </c>
      <c r="E16" s="7"/>
      <c r="F16" s="7"/>
      <c r="G16" s="6">
        <f>E16+F16</f>
        <v>0</v>
      </c>
      <c r="H16" s="7">
        <f>G16*D16</f>
        <v>0</v>
      </c>
      <c r="I16" s="7">
        <f>H16*12</f>
        <v>0</v>
      </c>
    </row>
    <row r="17" spans="2:9" ht="17.25" customHeight="1" thickBot="1" x14ac:dyDescent="0.3">
      <c r="B17" s="28"/>
      <c r="C17" s="19" t="s">
        <v>10</v>
      </c>
      <c r="D17" s="19">
        <v>100</v>
      </c>
      <c r="E17" s="7"/>
      <c r="F17" s="7"/>
      <c r="G17" s="6">
        <f>E17+F17</f>
        <v>0</v>
      </c>
      <c r="H17" s="7">
        <f>G17*D17</f>
        <v>0</v>
      </c>
      <c r="I17" s="7">
        <f>H17*12</f>
        <v>0</v>
      </c>
    </row>
    <row r="18" spans="2:9" ht="23.25" customHeight="1" thickBot="1" x14ac:dyDescent="0.3">
      <c r="B18" s="29"/>
      <c r="C18" s="30" t="s">
        <v>11</v>
      </c>
      <c r="D18" s="31"/>
      <c r="E18" s="31"/>
      <c r="F18" s="31"/>
      <c r="G18" s="32"/>
      <c r="H18" s="10">
        <f>SUM(H14:H17)</f>
        <v>0</v>
      </c>
      <c r="I18" s="10">
        <f>SUM(I14:I17)</f>
        <v>0</v>
      </c>
    </row>
    <row r="19" spans="2:9" ht="21" customHeight="1" thickBot="1" x14ac:dyDescent="0.3"/>
    <row r="20" spans="2:9" ht="48" thickBot="1" x14ac:dyDescent="0.3">
      <c r="B20" s="27" t="s">
        <v>16</v>
      </c>
      <c r="C20" s="3" t="s">
        <v>0</v>
      </c>
      <c r="D20" s="3" t="s">
        <v>1</v>
      </c>
      <c r="E20" s="3" t="s">
        <v>2</v>
      </c>
      <c r="F20" s="3" t="s">
        <v>3</v>
      </c>
      <c r="G20" s="3" t="s">
        <v>4</v>
      </c>
      <c r="H20" s="3" t="s">
        <v>5</v>
      </c>
      <c r="I20" s="3" t="s">
        <v>6</v>
      </c>
    </row>
    <row r="21" spans="2:9" ht="16.5" thickBot="1" x14ac:dyDescent="0.3">
      <c r="B21" s="28"/>
      <c r="C21" s="19" t="s">
        <v>7</v>
      </c>
      <c r="D21" s="20">
        <v>168000</v>
      </c>
      <c r="E21" s="7"/>
      <c r="F21" s="7"/>
      <c r="G21" s="6">
        <f>E21+F21</f>
        <v>0</v>
      </c>
      <c r="H21" s="7">
        <f>G21*D21</f>
        <v>0</v>
      </c>
      <c r="I21" s="7">
        <f>H21*12</f>
        <v>0</v>
      </c>
    </row>
    <row r="22" spans="2:9" ht="16.5" thickBot="1" x14ac:dyDescent="0.3">
      <c r="B22" s="28"/>
      <c r="C22" s="19" t="s">
        <v>8</v>
      </c>
      <c r="D22" s="20">
        <v>50400</v>
      </c>
      <c r="E22" s="7"/>
      <c r="F22" s="7"/>
      <c r="G22" s="6">
        <f>E22+F22</f>
        <v>0</v>
      </c>
      <c r="H22" s="7">
        <f>G22*D22</f>
        <v>0</v>
      </c>
      <c r="I22" s="7">
        <f t="shared" ref="I22" si="4">H22*12</f>
        <v>0</v>
      </c>
    </row>
    <row r="23" spans="2:9" ht="16.5" thickBot="1" x14ac:dyDescent="0.3">
      <c r="B23" s="28"/>
      <c r="C23" s="19" t="s">
        <v>9</v>
      </c>
      <c r="D23" s="20">
        <v>672000</v>
      </c>
      <c r="E23" s="7"/>
      <c r="F23" s="7"/>
      <c r="G23" s="6">
        <f>E23+F23</f>
        <v>0</v>
      </c>
      <c r="H23" s="7">
        <f>G23*D23</f>
        <v>0</v>
      </c>
      <c r="I23" s="7">
        <f>H23*12</f>
        <v>0</v>
      </c>
    </row>
    <row r="24" spans="2:9" ht="16.5" thickBot="1" x14ac:dyDescent="0.3">
      <c r="B24" s="28"/>
      <c r="C24" s="19" t="s">
        <v>10</v>
      </c>
      <c r="D24" s="19">
        <v>120</v>
      </c>
      <c r="E24" s="7"/>
      <c r="F24" s="7"/>
      <c r="G24" s="6">
        <f>E24+F24</f>
        <v>0</v>
      </c>
      <c r="H24" s="7">
        <f>G24*D24</f>
        <v>0</v>
      </c>
      <c r="I24" s="7">
        <f>H24*12</f>
        <v>0</v>
      </c>
    </row>
    <row r="25" spans="2:9" ht="26.25" customHeight="1" thickBot="1" x14ac:dyDescent="0.3">
      <c r="B25" s="29"/>
      <c r="C25" s="30" t="s">
        <v>11</v>
      </c>
      <c r="D25" s="31"/>
      <c r="E25" s="31"/>
      <c r="F25" s="31"/>
      <c r="G25" s="32"/>
      <c r="H25" s="10">
        <f>SUM(H21:H24)</f>
        <v>0</v>
      </c>
      <c r="I25" s="10">
        <f>SUM(I21:I24)</f>
        <v>0</v>
      </c>
    </row>
    <row r="26" spans="2:9" ht="14.25" customHeight="1" thickBot="1" x14ac:dyDescent="0.3"/>
    <row r="27" spans="2:9" ht="16.5" thickBot="1" x14ac:dyDescent="0.3">
      <c r="B27" s="24" t="s">
        <v>12</v>
      </c>
      <c r="C27" s="25"/>
      <c r="D27" s="25"/>
      <c r="E27" s="25"/>
      <c r="F27" s="25"/>
      <c r="G27" s="25"/>
      <c r="H27" s="25"/>
      <c r="I27" s="26"/>
    </row>
    <row r="28" spans="2:9" ht="16.5" thickBot="1" x14ac:dyDescent="0.3">
      <c r="B28" s="17"/>
      <c r="C28" s="18"/>
      <c r="D28" s="18"/>
      <c r="E28" s="18"/>
      <c r="F28" s="18"/>
      <c r="G28" s="18"/>
      <c r="H28" s="18"/>
      <c r="I28" s="18"/>
    </row>
    <row r="29" spans="2:9" ht="48" thickBot="1" x14ac:dyDescent="0.3">
      <c r="B29" s="33" t="s">
        <v>18</v>
      </c>
      <c r="C29" s="11" t="s">
        <v>0</v>
      </c>
      <c r="D29" s="11" t="s">
        <v>1</v>
      </c>
      <c r="E29" s="11" t="s">
        <v>2</v>
      </c>
      <c r="F29" s="11" t="s">
        <v>3</v>
      </c>
      <c r="G29" s="11" t="s">
        <v>4</v>
      </c>
      <c r="H29" s="11" t="s">
        <v>5</v>
      </c>
      <c r="I29" s="11" t="s">
        <v>6</v>
      </c>
    </row>
    <row r="30" spans="2:9" ht="16.5" thickBot="1" x14ac:dyDescent="0.3">
      <c r="B30" s="34"/>
      <c r="C30" s="12" t="s">
        <v>7</v>
      </c>
      <c r="D30" s="13">
        <f>D7+D14+D21</f>
        <v>350220</v>
      </c>
      <c r="E30" s="14"/>
      <c r="F30" s="14"/>
      <c r="G30" s="14">
        <f>E30+F30</f>
        <v>0</v>
      </c>
      <c r="H30" s="15">
        <f>G30*D30</f>
        <v>0</v>
      </c>
      <c r="I30" s="15">
        <f>H30*12</f>
        <v>0</v>
      </c>
    </row>
    <row r="31" spans="2:9" ht="16.5" thickBot="1" x14ac:dyDescent="0.3">
      <c r="B31" s="34"/>
      <c r="C31" s="12" t="s">
        <v>8</v>
      </c>
      <c r="D31" s="13">
        <f>D8+D15+D22</f>
        <v>66420</v>
      </c>
      <c r="E31" s="14"/>
      <c r="F31" s="14"/>
      <c r="G31" s="14">
        <f>E31+F31</f>
        <v>0</v>
      </c>
      <c r="H31" s="15">
        <f>G31*D31</f>
        <v>0</v>
      </c>
      <c r="I31" s="15">
        <f t="shared" ref="I31:I32" si="5">H31*12</f>
        <v>0</v>
      </c>
    </row>
    <row r="32" spans="2:9" ht="16.5" thickBot="1" x14ac:dyDescent="0.3">
      <c r="B32" s="34"/>
      <c r="C32" s="12" t="s">
        <v>9</v>
      </c>
      <c r="D32" s="13">
        <f>D9+D16+D23</f>
        <v>1279680</v>
      </c>
      <c r="E32" s="14"/>
      <c r="F32" s="14"/>
      <c r="G32" s="14">
        <f>E32+F32</f>
        <v>0</v>
      </c>
      <c r="H32" s="15">
        <f>G32*D32</f>
        <v>0</v>
      </c>
      <c r="I32" s="15">
        <f t="shared" si="5"/>
        <v>0</v>
      </c>
    </row>
    <row r="33" spans="2:9" ht="16.5" thickBot="1" x14ac:dyDescent="0.3">
      <c r="B33" s="34"/>
      <c r="C33" s="12" t="s">
        <v>10</v>
      </c>
      <c r="D33" s="13">
        <f>D10+D17+D24</f>
        <v>270</v>
      </c>
      <c r="E33" s="14"/>
      <c r="F33" s="14"/>
      <c r="G33" s="14">
        <f>E33+F33</f>
        <v>0</v>
      </c>
      <c r="H33" s="15">
        <f>G33*D33</f>
        <v>0</v>
      </c>
      <c r="I33" s="15">
        <f>H33*12</f>
        <v>0</v>
      </c>
    </row>
    <row r="34" spans="2:9" ht="16.5" thickBot="1" x14ac:dyDescent="0.3">
      <c r="B34" s="35"/>
      <c r="C34" s="36" t="s">
        <v>11</v>
      </c>
      <c r="D34" s="37"/>
      <c r="E34" s="37"/>
      <c r="F34" s="37"/>
      <c r="G34" s="38"/>
      <c r="H34" s="16">
        <f>SUM(H30:H33)</f>
        <v>0</v>
      </c>
      <c r="I34" s="16">
        <f>SUM(I30:I33)</f>
        <v>0</v>
      </c>
    </row>
  </sheetData>
  <mergeCells count="11">
    <mergeCell ref="B29:B34"/>
    <mergeCell ref="C34:G34"/>
    <mergeCell ref="B4:I4"/>
    <mergeCell ref="B2:I2"/>
    <mergeCell ref="B27:I27"/>
    <mergeCell ref="B6:B11"/>
    <mergeCell ref="C11:G11"/>
    <mergeCell ref="B13:B18"/>
    <mergeCell ref="C18:G18"/>
    <mergeCell ref="B20:B25"/>
    <mergeCell ref="C25:G2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2024-03-26T19:08:18Z</dcterms:created>
  <dcterms:modified xsi:type="dcterms:W3CDTF">2024-04-30T18:05:00Z</dcterms:modified>
</cp:coreProperties>
</file>